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iv_I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E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I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 AFFONDAMENTO PIASTRA PIANA</t>
        </r>
      </text>
    </comment>
    <comment ref="R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U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BRACCIO SPINTA</t>
        </r>
      </text>
    </comment>
    <comment ref="V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DISEGNATO DIAGRAMMA PRESSIONI</t>
        </r>
      </text>
    </comment>
    <comment ref="E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V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DISEGNATO DIAGRAMMA PRESSIONI</t>
        </r>
      </text>
    </comment>
    <comment ref="R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I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PIASTRA RETTANGOLARE E NON CIRCOLARE!</t>
        </r>
      </text>
    </comment>
    <comment ref="P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PIASTRA RETTANGOLARE E NON CIRCOLARE!</t>
        </r>
      </text>
    </comment>
    <comment ref="N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PIASTRA RETTANGOLARE E NON CIRCOLARE!</t>
        </r>
      </text>
    </comment>
    <comment ref="G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PIASTRA RETTANGOLARE E NON CIRCOLARE!</t>
        </r>
      </text>
    </comment>
    <comment ref="U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T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V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R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S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E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G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AREA PIASTRA PIANA</t>
        </r>
      </text>
    </comment>
    <comment ref="I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AREA PIASTRA PIANA</t>
        </r>
      </text>
    </comment>
    <comment ref="M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</t>
        </r>
      </text>
    </comment>
    <comment ref="P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</t>
        </r>
      </text>
    </comment>
    <comment ref="R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CALCOLATO</t>
        </r>
      </text>
    </comment>
    <comment ref="S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CALCOLATO</t>
        </r>
      </text>
    </comment>
    <comment ref="U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BRACCIO S</t>
        </r>
      </text>
    </comment>
    <comment ref="V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D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</t>
        </r>
      </text>
    </comment>
    <comment ref="E8" authorId="0">
      <text>
        <r>
          <rPr>
            <b/>
            <sz val="9"/>
            <rFont val="Tahoma"/>
            <family val="2"/>
          </rPr>
          <t>Diana: ERRATO</t>
        </r>
      </text>
    </comment>
    <comment ref="R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U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BRACCIO S</t>
        </r>
      </text>
    </comment>
    <comment ref="E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R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W1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DALLA COLONNA K ALLA COLONNA V NON SVOLTI</t>
        </r>
      </text>
    </comment>
    <comment ref="J1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G1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E1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E1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R1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1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H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W</t>
        </r>
      </text>
    </comment>
    <comment ref="K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W</t>
        </r>
      </text>
    </comment>
    <comment ref="T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U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BRACCIO S</t>
        </r>
      </text>
    </comment>
    <comment ref="N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W</t>
        </r>
      </text>
    </comment>
    <comment ref="Q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W</t>
        </r>
      </text>
    </comment>
    <comment ref="M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 PIASTRA PAINA</t>
        </r>
      </text>
    </comment>
    <comment ref="P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 PIASTRA PAINA</t>
        </r>
      </text>
    </comment>
    <comment ref="H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h0 </t>
        </r>
      </text>
    </comment>
    <comment ref="O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P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Q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I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J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K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R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S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T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U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V1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T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Xcs</t>
        </r>
      </text>
    </comment>
    <comment ref="U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F</t>
        </r>
      </text>
    </comment>
    <comment ref="E1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G1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H1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P1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Q1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E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M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 AFFONDAMENTO PIASTRA PIANA</t>
        </r>
      </text>
    </comment>
    <comment ref="P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 AFFONDAMENTO PIASTRA PIANA</t>
        </r>
      </text>
    </comment>
    <comment ref="V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U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CALCOLATA</t>
        </r>
      </text>
    </comment>
    <comment ref="R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E1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M1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 PIASTRA PAINA</t>
        </r>
      </text>
    </comment>
    <comment ref="P1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 PIASTRA PAINA</t>
        </r>
      </text>
    </comment>
    <comment ref="U1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CALCOLATA</t>
        </r>
      </text>
    </comment>
    <comment ref="E2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ERRATO CALCOLO LCIR ACQUA</t>
        </r>
      </text>
    </comment>
    <comment ref="R2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S2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E2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POSIZIONE LCIR ACQUA</t>
        </r>
      </text>
    </comment>
    <comment ref="G2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. </t>
        </r>
      </text>
    </comment>
    <comment ref="M2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 ED AFFONDAMENTO BARICENTRO</t>
        </r>
      </text>
    </comment>
    <comment ref="P2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 ED AFFONDAMENTO BARICENTRO</t>
        </r>
      </text>
    </comment>
    <comment ref="T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. </t>
        </r>
      </text>
    </comment>
    <comment ref="E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LCIR </t>
        </r>
      </text>
    </comment>
    <comment ref="M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P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E2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M2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P2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NUMERICO</t>
        </r>
      </text>
    </comment>
    <comment ref="V25" authorId="0">
      <text>
        <r>
          <rPr>
            <b/>
            <sz val="9"/>
            <rFont val="Tahoma"/>
            <family val="2"/>
          </rPr>
          <t>Diana:
S NON NEL BARICENTRO</t>
        </r>
      </text>
    </comment>
    <comment ref="E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LCIR </t>
        </r>
      </text>
    </comment>
    <comment ref="J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. </t>
        </r>
      </text>
    </comment>
    <comment ref="G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 AREA PIASTRA . </t>
        </r>
      </text>
    </comment>
    <comment ref="M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V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J2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</t>
        </r>
      </text>
    </comment>
    <comment ref="P2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CALCOLATO</t>
        </r>
      </text>
    </comment>
    <comment ref="V2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S non deve essere disegnato nel baricentro piastra</t>
        </r>
      </text>
    </comment>
    <comment ref="E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M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</t>
        </r>
      </text>
    </comment>
    <comment ref="P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</t>
        </r>
      </text>
    </comment>
    <comment ref="U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BISOGNAVA FARE MOMENTO ALLA ROTAZIONE!</t>
        </r>
      </text>
    </comment>
    <comment ref="V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COMPLETO</t>
        </r>
      </text>
    </comment>
    <comment ref="T1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Xcs?</t>
        </r>
      </text>
    </comment>
    <comment ref="E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J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P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M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L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G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T3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M3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P3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J30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AFFONDAMENTO BARICENTRO</t>
        </r>
      </text>
    </comment>
    <comment ref="E3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ERRATA</t>
        </r>
      </text>
    </comment>
    <comment ref="H3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VOLUME</t>
        </r>
      </text>
    </comment>
    <comment ref="U3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BRACCIO</t>
        </r>
      </text>
    </comment>
    <comment ref="P3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Q3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R3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  <comment ref="S3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SVOLTO</t>
        </r>
      </text>
    </comment>
  </commentList>
</comments>
</file>

<file path=xl/sharedStrings.xml><?xml version="1.0" encoding="utf-8"?>
<sst xmlns="http://schemas.openxmlformats.org/spreadsheetml/2006/main" count="88" uniqueCount="84">
  <si>
    <t>COGNOME</t>
  </si>
  <si>
    <t>NOME</t>
  </si>
  <si>
    <t xml:space="preserve">VOTO                                  </t>
  </si>
  <si>
    <t>SOMMA ERRORI</t>
  </si>
  <si>
    <t>giudizio</t>
  </si>
  <si>
    <r>
      <t>LCIR (γ</t>
    </r>
    <r>
      <rPr>
        <i/>
        <vertAlign val="subscript"/>
        <sz val="12"/>
        <rFont val="Times New Roman"/>
        <family val="1"/>
      </rPr>
      <t>1 )</t>
    </r>
  </si>
  <si>
    <r>
      <t>LCIR (γ</t>
    </r>
    <r>
      <rPr>
        <i/>
        <vertAlign val="subscript"/>
        <sz val="12"/>
        <rFont val="Times New Roman"/>
        <family val="1"/>
      </rPr>
      <t>w )</t>
    </r>
  </si>
  <si>
    <t>schema spinta semicilindro r2 (destra)</t>
  </si>
  <si>
    <t>schema spinta semicilindro r1 (destra)</t>
  </si>
  <si>
    <t>schema spinta semicilindro r2 (sinistra)</t>
  </si>
  <si>
    <t>schema spinta semicilindro r1 (sinistra)</t>
  </si>
  <si>
    <t>spinta totale cilindro r2</t>
  </si>
  <si>
    <t>spinta totale cilindro r1</t>
  </si>
  <si>
    <t>calcolo spinta piastra piana</t>
  </si>
  <si>
    <t>calcolo F</t>
  </si>
  <si>
    <t>diagramma pressioni piana</t>
  </si>
  <si>
    <t>ARCADIO</t>
  </si>
  <si>
    <t>CARLO</t>
  </si>
  <si>
    <t>BASILE</t>
  </si>
  <si>
    <t>DANIELE</t>
  </si>
  <si>
    <t xml:space="preserve">CAFFORIO </t>
  </si>
  <si>
    <t>GIUSEPPE</t>
  </si>
  <si>
    <t>CALIANNO</t>
  </si>
  <si>
    <t>CAROLI</t>
  </si>
  <si>
    <t>SERENA</t>
  </si>
  <si>
    <t>CALO'</t>
  </si>
  <si>
    <t>MIRKO</t>
  </si>
  <si>
    <t>COLOSIMA</t>
  </si>
  <si>
    <t>ALESSANDRA</t>
  </si>
  <si>
    <t xml:space="preserve">CURRI </t>
  </si>
  <si>
    <t>VALERIA</t>
  </si>
  <si>
    <t xml:space="preserve">CIPRIANI </t>
  </si>
  <si>
    <t>LORENZO</t>
  </si>
  <si>
    <t>CUSCITO</t>
  </si>
  <si>
    <t>FILIPPO</t>
  </si>
  <si>
    <t>D'ABRAMO</t>
  </si>
  <si>
    <t>MARIANNA</t>
  </si>
  <si>
    <t>FASANO</t>
  </si>
  <si>
    <t>FEDERICO</t>
  </si>
  <si>
    <t>FRATINO</t>
  </si>
  <si>
    <t>REMO</t>
  </si>
  <si>
    <t>GALLI</t>
  </si>
  <si>
    <t>ROBERTA</t>
  </si>
  <si>
    <t xml:space="preserve">INSOGNA </t>
  </si>
  <si>
    <t>GIORGIA</t>
  </si>
  <si>
    <t>LAERA</t>
  </si>
  <si>
    <t>ITALIA</t>
  </si>
  <si>
    <t>LAVIANO</t>
  </si>
  <si>
    <t>ANDREA</t>
  </si>
  <si>
    <t>LIGORIO</t>
  </si>
  <si>
    <t>LUCIA</t>
  </si>
  <si>
    <t>MAGNIFICO</t>
  </si>
  <si>
    <t>SARA</t>
  </si>
  <si>
    <t>MANCINI</t>
  </si>
  <si>
    <t>ANGELO</t>
  </si>
  <si>
    <t>PELUSO</t>
  </si>
  <si>
    <t>ERIKA</t>
  </si>
  <si>
    <t>PISANI</t>
  </si>
  <si>
    <t>LUCA</t>
  </si>
  <si>
    <t>RICCARDI</t>
  </si>
  <si>
    <t>FABIOLA</t>
  </si>
  <si>
    <t>RICCI</t>
  </si>
  <si>
    <t>SIMONA</t>
  </si>
  <si>
    <t>GABRIELLA</t>
  </si>
  <si>
    <t>RICOTTA</t>
  </si>
  <si>
    <t>RIZZO</t>
  </si>
  <si>
    <t>CARMINE</t>
  </si>
  <si>
    <t>SCAFA</t>
  </si>
  <si>
    <t>MATTIA</t>
  </si>
  <si>
    <t>STABILE</t>
  </si>
  <si>
    <t>STANO</t>
  </si>
  <si>
    <t>ROSSELLA PIERA</t>
  </si>
  <si>
    <t>STORNIOLO</t>
  </si>
  <si>
    <t>CRISTIAN</t>
  </si>
  <si>
    <t>TARANTO</t>
  </si>
  <si>
    <t>PATRICIA</t>
  </si>
  <si>
    <t>calcolo                 (Π1)destra r1</t>
  </si>
  <si>
    <t>calcolo                 (G)destra r1</t>
  </si>
  <si>
    <t>calcolo                 (Π1)sinistra r2</t>
  </si>
  <si>
    <t>calcolo                 (G)sinistra r2</t>
  </si>
  <si>
    <t>calcolo                 (Π1)sinistra r1</t>
  </si>
  <si>
    <t>calcolo                 (G)sinistra r1</t>
  </si>
  <si>
    <t>calcolo                 (Π1)destra r2</t>
  </si>
  <si>
    <t>calcolo                 (G)destra r2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</si>
</sst>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vertAlign val="subscript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wrapText="1"/>
    </xf>
    <xf numFmtId="0" fontId="43" fillId="34" borderId="11" xfId="0" applyFont="1" applyFill="1" applyBorder="1" applyAlignment="1">
      <alignment horizontal="left" wrapText="1"/>
    </xf>
    <xf numFmtId="0" fontId="43" fillId="35" borderId="11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44" fillId="34" borderId="11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4"/>
  <sheetViews>
    <sheetView showGridLines="0"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7" sqref="H37"/>
    </sheetView>
  </sheetViews>
  <sheetFormatPr defaultColWidth="9.140625" defaultRowHeight="12.75"/>
  <cols>
    <col min="1" max="1" width="2.7109375" style="5" customWidth="1"/>
    <col min="2" max="2" width="14.28125" style="5" customWidth="1"/>
    <col min="3" max="3" width="19.8515625" style="5" customWidth="1"/>
    <col min="4" max="4" width="12.140625" style="5" customWidth="1"/>
    <col min="5" max="5" width="11.28125" style="5" customWidth="1"/>
    <col min="6" max="6" width="12.00390625" style="5" customWidth="1"/>
    <col min="7" max="7" width="13.28125" style="5" customWidth="1"/>
    <col min="8" max="8" width="12.28125" style="5" customWidth="1"/>
    <col min="9" max="9" width="15.7109375" style="5" customWidth="1"/>
    <col min="10" max="10" width="14.8515625" style="5" customWidth="1"/>
    <col min="11" max="11" width="14.57421875" style="5" customWidth="1"/>
    <col min="12" max="12" width="13.28125" style="5" customWidth="1"/>
    <col min="13" max="13" width="12.28125" style="5" customWidth="1"/>
    <col min="14" max="14" width="11.00390625" style="5" customWidth="1"/>
    <col min="15" max="15" width="12.7109375" style="5" customWidth="1"/>
    <col min="16" max="16" width="13.00390625" style="5" customWidth="1"/>
    <col min="17" max="21" width="11.00390625" style="5" customWidth="1"/>
    <col min="22" max="22" width="11.421875" style="5" bestFit="1" customWidth="1"/>
    <col min="23" max="23" width="13.7109375" style="5" customWidth="1"/>
    <col min="24" max="24" width="9.140625" style="5" customWidth="1"/>
    <col min="25" max="25" width="11.28125" style="5" customWidth="1"/>
    <col min="26" max="16384" width="9.140625" style="5" customWidth="1"/>
  </cols>
  <sheetData>
    <row r="1" spans="1:25" s="3" customFormat="1" ht="13.5" customHeight="1" thickBot="1">
      <c r="A1" s="40"/>
      <c r="B1" s="39" t="s">
        <v>0</v>
      </c>
      <c r="C1" s="39" t="s">
        <v>1</v>
      </c>
      <c r="D1" s="42"/>
      <c r="E1" s="43"/>
      <c r="F1" s="43"/>
      <c r="G1" s="43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39" t="s">
        <v>2</v>
      </c>
      <c r="Y1" s="39" t="s">
        <v>4</v>
      </c>
    </row>
    <row r="2" spans="1:25" s="4" customFormat="1" ht="64.5" thickBot="1">
      <c r="A2" s="40"/>
      <c r="B2" s="39"/>
      <c r="C2" s="39"/>
      <c r="D2" s="1" t="s">
        <v>5</v>
      </c>
      <c r="E2" s="1" t="s">
        <v>6</v>
      </c>
      <c r="F2" s="1" t="s">
        <v>7</v>
      </c>
      <c r="G2" s="1" t="s">
        <v>82</v>
      </c>
      <c r="H2" s="9" t="s">
        <v>83</v>
      </c>
      <c r="I2" s="1" t="s">
        <v>8</v>
      </c>
      <c r="J2" s="1" t="s">
        <v>76</v>
      </c>
      <c r="K2" s="9" t="s">
        <v>77</v>
      </c>
      <c r="L2" s="1" t="s">
        <v>9</v>
      </c>
      <c r="M2" s="1" t="s">
        <v>78</v>
      </c>
      <c r="N2" s="9" t="s">
        <v>79</v>
      </c>
      <c r="O2" s="1" t="s">
        <v>10</v>
      </c>
      <c r="P2" s="1" t="s">
        <v>80</v>
      </c>
      <c r="Q2" s="9" t="s">
        <v>81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3</v>
      </c>
      <c r="X2" s="39"/>
      <c r="Y2" s="39"/>
    </row>
    <row r="3" spans="1:25" s="3" customFormat="1" ht="13.5" thickBot="1">
      <c r="A3" s="40"/>
      <c r="B3" s="39"/>
      <c r="C3" s="39"/>
      <c r="D3" s="2">
        <v>1</v>
      </c>
      <c r="E3" s="2">
        <v>3</v>
      </c>
      <c r="F3" s="2">
        <v>1</v>
      </c>
      <c r="G3" s="2">
        <v>2</v>
      </c>
      <c r="H3" s="2">
        <v>1</v>
      </c>
      <c r="I3" s="2">
        <v>1</v>
      </c>
      <c r="J3" s="2">
        <v>2</v>
      </c>
      <c r="K3" s="2">
        <v>1</v>
      </c>
      <c r="L3" s="2">
        <v>1</v>
      </c>
      <c r="M3" s="2">
        <v>2</v>
      </c>
      <c r="N3" s="2">
        <v>1</v>
      </c>
      <c r="O3" s="2">
        <v>1</v>
      </c>
      <c r="P3" s="2">
        <v>2</v>
      </c>
      <c r="Q3" s="2">
        <v>1</v>
      </c>
      <c r="R3" s="2">
        <v>2</v>
      </c>
      <c r="S3" s="2">
        <v>2</v>
      </c>
      <c r="T3" s="2">
        <v>2</v>
      </c>
      <c r="U3" s="2">
        <v>2</v>
      </c>
      <c r="V3" s="2">
        <v>2</v>
      </c>
      <c r="W3" s="2">
        <f>SUM(D3:V3)</f>
        <v>30</v>
      </c>
      <c r="X3" s="2"/>
      <c r="Y3" s="2"/>
    </row>
    <row r="4" spans="1:25" ht="12.75">
      <c r="A4" s="41"/>
      <c r="B4" s="28" t="s">
        <v>16</v>
      </c>
      <c r="C4" s="28" t="s">
        <v>17</v>
      </c>
      <c r="D4" s="10"/>
      <c r="E4" s="11">
        <v>3</v>
      </c>
      <c r="F4" s="11"/>
      <c r="G4" s="11"/>
      <c r="H4" s="12"/>
      <c r="I4" s="12">
        <v>1</v>
      </c>
      <c r="J4" s="12"/>
      <c r="K4" s="12"/>
      <c r="L4" s="12"/>
      <c r="M4" s="12">
        <v>2</v>
      </c>
      <c r="N4" s="12">
        <v>1</v>
      </c>
      <c r="O4" s="12"/>
      <c r="P4" s="46"/>
      <c r="Q4" s="46"/>
      <c r="R4" s="46">
        <v>1</v>
      </c>
      <c r="S4" s="46">
        <v>1</v>
      </c>
      <c r="T4" s="46"/>
      <c r="U4" s="46">
        <v>1</v>
      </c>
      <c r="V4" s="47">
        <v>2</v>
      </c>
      <c r="W4" s="36">
        <f>SUM(D4:V4)</f>
        <v>12</v>
      </c>
      <c r="X4" s="21">
        <f aca="true" t="shared" si="0" ref="X4:X23">30-W4</f>
        <v>18</v>
      </c>
      <c r="Y4" s="13" t="str">
        <f aca="true" t="shared" si="1" ref="Y4:Y23">IF(X4&lt;18,"insufficiente",IF(AND(X4&gt;=18,X4&lt;=23),"sufficiente",IF(AND(X4&gt;=24,X4&lt;=26),"discreto",IF(AND(X4&gt;=27,X4&lt;=28),"buono",IF(X4&gt;=29,"ottimo")))))</f>
        <v>sufficiente</v>
      </c>
    </row>
    <row r="5" spans="1:25" ht="12.75">
      <c r="A5" s="41"/>
      <c r="B5" s="29" t="s">
        <v>18</v>
      </c>
      <c r="C5" s="29" t="s">
        <v>19</v>
      </c>
      <c r="D5" s="16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1">
        <f aca="true" t="shared" si="2" ref="W5:W26">SUM(D5:V5)</f>
        <v>0</v>
      </c>
      <c r="X5" s="22">
        <f t="shared" si="0"/>
        <v>30</v>
      </c>
      <c r="Y5" s="15" t="str">
        <f t="shared" si="1"/>
        <v>ottimo</v>
      </c>
    </row>
    <row r="6" spans="1:25" ht="12.75">
      <c r="A6" s="41"/>
      <c r="B6" s="28" t="s">
        <v>20</v>
      </c>
      <c r="C6" s="28" t="s">
        <v>21</v>
      </c>
      <c r="D6" s="10"/>
      <c r="E6" s="11">
        <v>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7">
        <v>1</v>
      </c>
      <c r="S6" s="27">
        <v>1</v>
      </c>
      <c r="T6" s="10"/>
      <c r="U6" s="10"/>
      <c r="V6" s="27">
        <v>2</v>
      </c>
      <c r="W6" s="37">
        <f t="shared" si="2"/>
        <v>7</v>
      </c>
      <c r="X6" s="23">
        <f t="shared" si="0"/>
        <v>23</v>
      </c>
      <c r="Y6" s="12" t="str">
        <f t="shared" si="1"/>
        <v>sufficiente</v>
      </c>
    </row>
    <row r="7" spans="1:25" ht="12.75">
      <c r="A7" s="41"/>
      <c r="B7" s="29" t="s">
        <v>22</v>
      </c>
      <c r="C7" s="29" t="s">
        <v>19</v>
      </c>
      <c r="D7" s="16"/>
      <c r="E7" s="14"/>
      <c r="F7" s="14"/>
      <c r="G7" s="15">
        <v>1</v>
      </c>
      <c r="H7" s="15"/>
      <c r="I7" s="15">
        <v>1</v>
      </c>
      <c r="J7" s="15"/>
      <c r="K7" s="15"/>
      <c r="L7" s="15"/>
      <c r="M7" s="16"/>
      <c r="N7" s="15">
        <v>1</v>
      </c>
      <c r="O7" s="15"/>
      <c r="P7" s="15">
        <v>1</v>
      </c>
      <c r="Q7" s="15"/>
      <c r="R7" s="15">
        <v>1</v>
      </c>
      <c r="S7" s="15">
        <v>1</v>
      </c>
      <c r="T7" s="15">
        <v>2</v>
      </c>
      <c r="U7" s="15">
        <v>2</v>
      </c>
      <c r="V7" s="15">
        <v>2</v>
      </c>
      <c r="W7" s="31">
        <f t="shared" si="2"/>
        <v>12</v>
      </c>
      <c r="X7" s="22">
        <f t="shared" si="0"/>
        <v>18</v>
      </c>
      <c r="Y7" s="15" t="str">
        <f t="shared" si="1"/>
        <v>sufficiente</v>
      </c>
    </row>
    <row r="8" spans="1:25" ht="12.75">
      <c r="A8" s="41"/>
      <c r="B8" s="28" t="s">
        <v>25</v>
      </c>
      <c r="C8" s="28" t="s">
        <v>26</v>
      </c>
      <c r="D8" s="10">
        <v>1</v>
      </c>
      <c r="E8" s="11">
        <v>3</v>
      </c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27">
        <v>1</v>
      </c>
      <c r="S8" s="27">
        <v>1</v>
      </c>
      <c r="T8" s="12"/>
      <c r="U8" s="12">
        <v>1</v>
      </c>
      <c r="V8" s="12"/>
      <c r="W8" s="37">
        <f>SUM(D8:V8)</f>
        <v>7</v>
      </c>
      <c r="X8" s="23">
        <f>30-W8</f>
        <v>23</v>
      </c>
      <c r="Y8" s="12" t="str">
        <f>IF(X8&lt;18,"insufficiente",IF(AND(X8&gt;=18,X8&lt;=23),"sufficiente",IF(AND(X8&gt;=24,X8&lt;=26),"discreto",IF(AND(X8&gt;=27,X8&lt;=28),"buono",IF(X8&gt;=29,"ottimo")))))</f>
        <v>sufficiente</v>
      </c>
    </row>
    <row r="9" spans="1:25" ht="25.5">
      <c r="A9" s="41"/>
      <c r="B9" s="29" t="s">
        <v>23</v>
      </c>
      <c r="C9" s="29" t="s">
        <v>24</v>
      </c>
      <c r="D9" s="30"/>
      <c r="E9" s="30">
        <v>3</v>
      </c>
      <c r="F9" s="30"/>
      <c r="G9" s="30">
        <v>1</v>
      </c>
      <c r="H9" s="30"/>
      <c r="I9" s="30">
        <v>1</v>
      </c>
      <c r="J9" s="30"/>
      <c r="K9" s="30"/>
      <c r="L9" s="30"/>
      <c r="M9" s="30">
        <v>2</v>
      </c>
      <c r="N9" s="30"/>
      <c r="O9" s="30"/>
      <c r="P9" s="30">
        <v>2</v>
      </c>
      <c r="Q9" s="30"/>
      <c r="R9" s="30">
        <v>2</v>
      </c>
      <c r="S9" s="30">
        <v>2</v>
      </c>
      <c r="T9" s="30"/>
      <c r="U9" s="30">
        <v>1</v>
      </c>
      <c r="V9" s="30">
        <v>2</v>
      </c>
      <c r="W9" s="30">
        <f>SUM(D9:V9)</f>
        <v>16</v>
      </c>
      <c r="X9" s="33">
        <f>30-W9</f>
        <v>14</v>
      </c>
      <c r="Y9" s="30" t="str">
        <f>IF(X9&lt;18,"insufficiente",IF(AND(X9&gt;=18,X9&lt;=23),"sufficiente",IF(AND(X9&gt;=24,X9&lt;=26),"discreto",IF(AND(X9&gt;=27,X9&lt;=28),"buono",IF(X9&gt;=29,"ottimo")))))</f>
        <v>insufficiente</v>
      </c>
    </row>
    <row r="10" spans="1:25" ht="12.75">
      <c r="A10" s="41"/>
      <c r="B10" s="25" t="s">
        <v>31</v>
      </c>
      <c r="C10" s="25" t="s">
        <v>32</v>
      </c>
      <c r="D10" s="10"/>
      <c r="E10" s="11">
        <v>3</v>
      </c>
      <c r="F10" s="11"/>
      <c r="G10" s="11"/>
      <c r="H10" s="18"/>
      <c r="I10" s="12"/>
      <c r="J10" s="12"/>
      <c r="K10" s="12"/>
      <c r="L10" s="12"/>
      <c r="M10" s="12"/>
      <c r="N10" s="12"/>
      <c r="O10" s="12"/>
      <c r="P10" s="12"/>
      <c r="Q10" s="12"/>
      <c r="R10" s="27">
        <v>1</v>
      </c>
      <c r="S10" s="27">
        <v>1</v>
      </c>
      <c r="T10" s="12"/>
      <c r="U10" s="12"/>
      <c r="V10" s="12"/>
      <c r="W10" s="37">
        <f>SUM(D10:V10)</f>
        <v>5</v>
      </c>
      <c r="X10" s="23">
        <f>30-W10</f>
        <v>25</v>
      </c>
      <c r="Y10" s="12" t="str">
        <f>IF(X10&lt;18,"insufficiente",IF(AND(X10&gt;=18,X10&lt;=23),"sufficiente",IF(AND(X10&gt;=24,X10&lt;=26),"discreto",IF(AND(X10&gt;=27,X10&lt;=28),"buono",IF(X10&gt;=29,"ottimo")))))</f>
        <v>discreto</v>
      </c>
    </row>
    <row r="11" spans="1:25" ht="12.75">
      <c r="A11" s="41"/>
      <c r="B11" s="29" t="s">
        <v>27</v>
      </c>
      <c r="C11" s="29" t="s">
        <v>28</v>
      </c>
      <c r="D11" s="30"/>
      <c r="E11" s="30">
        <v>3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v>1</v>
      </c>
      <c r="S11" s="30">
        <v>1</v>
      </c>
      <c r="T11" s="30"/>
      <c r="U11" s="30"/>
      <c r="V11" s="30"/>
      <c r="W11" s="30">
        <f>SUM(D11:V11)</f>
        <v>5</v>
      </c>
      <c r="X11" s="33">
        <f>30-W11</f>
        <v>25</v>
      </c>
      <c r="Y11" s="29" t="str">
        <f>IF(X11&lt;18,"insufficiente",IF(AND(X11&gt;=18,X11&lt;=23),"sufficiente",IF(AND(X11&gt;=24,X11&lt;=26),"discreto",IF(AND(X11&gt;=27,X11&lt;=28),"buono",IF(X11&gt;=29,"ottimo")))))</f>
        <v>discreto</v>
      </c>
    </row>
    <row r="12" spans="1:25" ht="25.5">
      <c r="A12" s="41"/>
      <c r="B12" s="24" t="s">
        <v>29</v>
      </c>
      <c r="C12" s="24" t="s">
        <v>30</v>
      </c>
      <c r="D12" s="44"/>
      <c r="E12" s="44">
        <v>3</v>
      </c>
      <c r="F12" s="44"/>
      <c r="G12" s="44">
        <v>2</v>
      </c>
      <c r="H12" s="44"/>
      <c r="I12" s="44"/>
      <c r="J12" s="44">
        <v>2</v>
      </c>
      <c r="K12" s="44">
        <v>1</v>
      </c>
      <c r="L12" s="44">
        <v>1</v>
      </c>
      <c r="M12" s="44">
        <v>2</v>
      </c>
      <c r="N12" s="44">
        <v>1</v>
      </c>
      <c r="O12" s="44">
        <v>1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38">
        <f>SUM(D12:V12)</f>
        <v>23</v>
      </c>
      <c r="X12" s="35">
        <f>30-W12</f>
        <v>7</v>
      </c>
      <c r="Y12" s="24" t="str">
        <f>IF(X12&lt;18,"insufficiente",IF(AND(X12&gt;=18,X12&lt;=23),"sufficiente",IF(AND(X12&gt;=24,X12&lt;=26),"discreto",IF(AND(X12&gt;=27,X12&lt;=28),"buono",IF(X12&gt;=29,"ottimo")))))</f>
        <v>insufficiente</v>
      </c>
    </row>
    <row r="13" spans="1:25" ht="12.75">
      <c r="A13" s="41"/>
      <c r="B13" s="26" t="s">
        <v>33</v>
      </c>
      <c r="C13" s="26" t="s">
        <v>34</v>
      </c>
      <c r="D13" s="16">
        <v>1</v>
      </c>
      <c r="E13" s="14">
        <v>3</v>
      </c>
      <c r="F13" s="14"/>
      <c r="G13" s="14"/>
      <c r="H13" s="31">
        <v>1</v>
      </c>
      <c r="I13" s="15"/>
      <c r="J13" s="15"/>
      <c r="K13" s="31">
        <v>1</v>
      </c>
      <c r="L13" s="15"/>
      <c r="M13" s="16">
        <v>2</v>
      </c>
      <c r="N13" s="31">
        <v>1</v>
      </c>
      <c r="O13" s="15"/>
      <c r="P13" s="16">
        <v>2</v>
      </c>
      <c r="Q13" s="31">
        <v>1</v>
      </c>
      <c r="R13" s="15">
        <v>2</v>
      </c>
      <c r="S13" s="15">
        <v>2</v>
      </c>
      <c r="T13" s="15">
        <v>1</v>
      </c>
      <c r="U13" s="30">
        <v>1</v>
      </c>
      <c r="V13" s="15"/>
      <c r="W13" s="31">
        <f t="shared" si="2"/>
        <v>18</v>
      </c>
      <c r="X13" s="22">
        <f t="shared" si="0"/>
        <v>12</v>
      </c>
      <c r="Y13" s="15" t="str">
        <f t="shared" si="1"/>
        <v>insufficiente</v>
      </c>
    </row>
    <row r="14" spans="1:25" ht="12.75">
      <c r="A14" s="41"/>
      <c r="B14" s="28" t="s">
        <v>35</v>
      </c>
      <c r="C14" s="28" t="s">
        <v>36</v>
      </c>
      <c r="D14" s="10"/>
      <c r="E14" s="11"/>
      <c r="F14" s="11"/>
      <c r="G14" s="11"/>
      <c r="H14" s="12">
        <v>1</v>
      </c>
      <c r="I14" s="12">
        <v>1</v>
      </c>
      <c r="J14" s="12">
        <v>2</v>
      </c>
      <c r="K14" s="12">
        <v>1</v>
      </c>
      <c r="L14" s="12"/>
      <c r="M14" s="12"/>
      <c r="N14" s="12"/>
      <c r="O14" s="12">
        <v>1</v>
      </c>
      <c r="P14" s="12">
        <v>2</v>
      </c>
      <c r="Q14" s="12">
        <v>1</v>
      </c>
      <c r="R14" s="12">
        <v>2</v>
      </c>
      <c r="S14" s="12">
        <v>2</v>
      </c>
      <c r="T14" s="12">
        <v>2</v>
      </c>
      <c r="U14" s="12">
        <v>2</v>
      </c>
      <c r="V14" s="12">
        <v>2</v>
      </c>
      <c r="W14" s="37">
        <f t="shared" si="2"/>
        <v>19</v>
      </c>
      <c r="X14" s="23">
        <f t="shared" si="0"/>
        <v>11</v>
      </c>
      <c r="Y14" s="12" t="str">
        <f t="shared" si="1"/>
        <v>insufficiente</v>
      </c>
    </row>
    <row r="15" spans="1:25" ht="12.75">
      <c r="A15" s="41"/>
      <c r="B15" s="26" t="s">
        <v>37</v>
      </c>
      <c r="C15" s="26" t="s">
        <v>38</v>
      </c>
      <c r="D15" s="16"/>
      <c r="E15" s="14"/>
      <c r="F15" s="14"/>
      <c r="G15" s="14"/>
      <c r="H15" s="17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>
        <v>1</v>
      </c>
      <c r="U15" s="31">
        <v>1</v>
      </c>
      <c r="V15" s="15"/>
      <c r="W15" s="31">
        <f t="shared" si="2"/>
        <v>2</v>
      </c>
      <c r="X15" s="22">
        <f t="shared" si="0"/>
        <v>28</v>
      </c>
      <c r="Y15" s="15" t="str">
        <f t="shared" si="1"/>
        <v>buono</v>
      </c>
    </row>
    <row r="16" spans="2:25" ht="12.75">
      <c r="B16" s="28" t="s">
        <v>39</v>
      </c>
      <c r="C16" s="28" t="s">
        <v>40</v>
      </c>
      <c r="D16" s="10"/>
      <c r="E16" s="44">
        <v>3</v>
      </c>
      <c r="F16" s="11"/>
      <c r="G16" s="44">
        <v>2</v>
      </c>
      <c r="H16" s="44">
        <v>1</v>
      </c>
      <c r="I16" s="12"/>
      <c r="J16" s="12"/>
      <c r="K16" s="12"/>
      <c r="L16" s="12"/>
      <c r="M16" s="10"/>
      <c r="N16" s="12"/>
      <c r="O16" s="12">
        <v>1</v>
      </c>
      <c r="P16" s="44">
        <v>2</v>
      </c>
      <c r="Q16" s="44">
        <v>1</v>
      </c>
      <c r="R16" s="12">
        <v>1</v>
      </c>
      <c r="S16" s="12">
        <v>1</v>
      </c>
      <c r="T16" s="12"/>
      <c r="U16" s="12"/>
      <c r="V16" s="12"/>
      <c r="W16" s="37">
        <f t="shared" si="2"/>
        <v>12</v>
      </c>
      <c r="X16" s="23">
        <f t="shared" si="0"/>
        <v>18</v>
      </c>
      <c r="Y16" s="12" t="str">
        <f t="shared" si="1"/>
        <v>sufficiente</v>
      </c>
    </row>
    <row r="17" spans="2:25" ht="12.75">
      <c r="B17" s="29" t="s">
        <v>41</v>
      </c>
      <c r="C17" s="29" t="s">
        <v>42</v>
      </c>
      <c r="D17" s="16"/>
      <c r="E17" s="30">
        <v>3</v>
      </c>
      <c r="F17" s="14"/>
      <c r="G17" s="14"/>
      <c r="H17" s="15"/>
      <c r="I17" s="15"/>
      <c r="J17" s="15"/>
      <c r="K17" s="15"/>
      <c r="L17" s="15"/>
      <c r="M17" s="30">
        <v>1</v>
      </c>
      <c r="N17" s="15"/>
      <c r="O17" s="15"/>
      <c r="P17" s="30">
        <v>1</v>
      </c>
      <c r="Q17" s="15"/>
      <c r="R17" s="30">
        <v>1</v>
      </c>
      <c r="S17" s="30">
        <v>1</v>
      </c>
      <c r="T17" s="15"/>
      <c r="U17" s="30">
        <v>2</v>
      </c>
      <c r="V17" s="30">
        <v>2</v>
      </c>
      <c r="W17" s="31">
        <f t="shared" si="2"/>
        <v>11</v>
      </c>
      <c r="X17" s="22">
        <f t="shared" si="0"/>
        <v>19</v>
      </c>
      <c r="Y17" s="15" t="str">
        <f t="shared" si="1"/>
        <v>sufficiente</v>
      </c>
    </row>
    <row r="18" spans="2:25" ht="12.75">
      <c r="B18" s="25" t="s">
        <v>43</v>
      </c>
      <c r="C18" s="25" t="s">
        <v>44</v>
      </c>
      <c r="D18" s="10"/>
      <c r="E18" s="11"/>
      <c r="F18" s="11"/>
      <c r="G18" s="11"/>
      <c r="H18" s="1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7">
        <f t="shared" si="2"/>
        <v>0</v>
      </c>
      <c r="X18" s="23">
        <f t="shared" si="0"/>
        <v>30</v>
      </c>
      <c r="Y18" s="12" t="str">
        <f t="shared" si="1"/>
        <v>ottimo</v>
      </c>
    </row>
    <row r="19" spans="2:25" ht="12.75">
      <c r="B19" s="29" t="s">
        <v>45</v>
      </c>
      <c r="C19" s="29" t="s">
        <v>46</v>
      </c>
      <c r="D19" s="16"/>
      <c r="E19" s="30">
        <v>3</v>
      </c>
      <c r="F19" s="14"/>
      <c r="G19" s="14"/>
      <c r="H19" s="15"/>
      <c r="I19" s="15"/>
      <c r="J19" s="15"/>
      <c r="K19" s="15"/>
      <c r="L19" s="15"/>
      <c r="M19" s="16">
        <v>2</v>
      </c>
      <c r="N19" s="15"/>
      <c r="O19" s="15"/>
      <c r="P19" s="16">
        <v>2</v>
      </c>
      <c r="Q19" s="15"/>
      <c r="R19" s="15">
        <v>1</v>
      </c>
      <c r="S19" s="15">
        <v>2</v>
      </c>
      <c r="T19" s="15"/>
      <c r="U19" s="30">
        <v>2</v>
      </c>
      <c r="V19" s="15"/>
      <c r="W19" s="31">
        <f t="shared" si="2"/>
        <v>12</v>
      </c>
      <c r="X19" s="22">
        <f t="shared" si="0"/>
        <v>18</v>
      </c>
      <c r="Y19" s="15" t="str">
        <f t="shared" si="1"/>
        <v>sufficiente</v>
      </c>
    </row>
    <row r="20" spans="2:25" ht="12.75">
      <c r="B20" s="25" t="s">
        <v>47</v>
      </c>
      <c r="C20" s="25" t="s">
        <v>48</v>
      </c>
      <c r="D20" s="10"/>
      <c r="E20" s="44">
        <v>2</v>
      </c>
      <c r="F20" s="11"/>
      <c r="G20" s="11"/>
      <c r="H20" s="18"/>
      <c r="I20" s="12"/>
      <c r="J20" s="12"/>
      <c r="K20" s="12"/>
      <c r="L20" s="12"/>
      <c r="M20" s="12"/>
      <c r="N20" s="12"/>
      <c r="O20" s="12"/>
      <c r="P20" s="12"/>
      <c r="Q20" s="12"/>
      <c r="R20" s="27">
        <v>2</v>
      </c>
      <c r="S20" s="27">
        <v>2</v>
      </c>
      <c r="T20" s="12"/>
      <c r="U20" s="12"/>
      <c r="V20" s="12"/>
      <c r="W20" s="37">
        <f t="shared" si="2"/>
        <v>6</v>
      </c>
      <c r="X20" s="23">
        <f t="shared" si="0"/>
        <v>24</v>
      </c>
      <c r="Y20" s="12" t="str">
        <f t="shared" si="1"/>
        <v>discreto</v>
      </c>
    </row>
    <row r="21" spans="2:25" ht="12.75">
      <c r="B21" s="29" t="s">
        <v>49</v>
      </c>
      <c r="C21" s="29" t="s">
        <v>50</v>
      </c>
      <c r="D21" s="16"/>
      <c r="E21" s="14"/>
      <c r="F21" s="14"/>
      <c r="G21" s="14"/>
      <c r="H21" s="15"/>
      <c r="I21" s="15"/>
      <c r="J21" s="15"/>
      <c r="K21" s="15"/>
      <c r="L21" s="15"/>
      <c r="M21" s="16"/>
      <c r="N21" s="15"/>
      <c r="O21" s="15"/>
      <c r="P21" s="15"/>
      <c r="Q21" s="15"/>
      <c r="R21" s="15"/>
      <c r="S21" s="15"/>
      <c r="T21" s="15"/>
      <c r="U21" s="15"/>
      <c r="V21" s="15"/>
      <c r="W21" s="31">
        <f t="shared" si="2"/>
        <v>0</v>
      </c>
      <c r="X21" s="22">
        <f t="shared" si="0"/>
        <v>30</v>
      </c>
      <c r="Y21" s="15" t="str">
        <f t="shared" si="1"/>
        <v>ottimo</v>
      </c>
    </row>
    <row r="22" spans="2:25" ht="12.75">
      <c r="B22" s="25" t="s">
        <v>51</v>
      </c>
      <c r="C22" s="25" t="s">
        <v>52</v>
      </c>
      <c r="D22" s="45"/>
      <c r="E22" s="44">
        <v>3</v>
      </c>
      <c r="F22" s="19"/>
      <c r="G22" s="44">
        <v>1</v>
      </c>
      <c r="H22" s="20"/>
      <c r="I22" s="44"/>
      <c r="J22" s="44"/>
      <c r="K22" s="20"/>
      <c r="L22" s="20"/>
      <c r="M22" s="44">
        <v>2</v>
      </c>
      <c r="N22" s="20"/>
      <c r="O22" s="20"/>
      <c r="P22" s="44">
        <v>2</v>
      </c>
      <c r="Q22" s="20"/>
      <c r="R22" s="20">
        <v>2</v>
      </c>
      <c r="S22" s="20">
        <v>2</v>
      </c>
      <c r="T22" s="20"/>
      <c r="U22" s="20"/>
      <c r="V22" s="20"/>
      <c r="W22" s="37">
        <f t="shared" si="2"/>
        <v>12</v>
      </c>
      <c r="X22" s="23">
        <f t="shared" si="0"/>
        <v>18</v>
      </c>
      <c r="Y22" s="12" t="str">
        <f t="shared" si="1"/>
        <v>sufficiente</v>
      </c>
    </row>
    <row r="23" spans="2:25" ht="12.75">
      <c r="B23" s="29" t="s">
        <v>53</v>
      </c>
      <c r="C23" s="29" t="s">
        <v>54</v>
      </c>
      <c r="D23" s="16"/>
      <c r="E23" s="14"/>
      <c r="F23" s="1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31">
        <f t="shared" si="2"/>
        <v>0</v>
      </c>
      <c r="X23" s="22">
        <f t="shared" si="0"/>
        <v>30</v>
      </c>
      <c r="Y23" s="15" t="str">
        <f t="shared" si="1"/>
        <v>ottimo</v>
      </c>
    </row>
    <row r="24" spans="2:25" ht="12.75">
      <c r="B24" s="25" t="s">
        <v>55</v>
      </c>
      <c r="C24" s="25" t="s">
        <v>56</v>
      </c>
      <c r="D24" s="10"/>
      <c r="E24" s="44">
        <v>3</v>
      </c>
      <c r="F24" s="11"/>
      <c r="G24" s="11"/>
      <c r="H24" s="18"/>
      <c r="I24" s="12"/>
      <c r="J24" s="12"/>
      <c r="K24" s="12"/>
      <c r="L24" s="12"/>
      <c r="M24" s="44">
        <v>1</v>
      </c>
      <c r="N24" s="12"/>
      <c r="O24" s="12"/>
      <c r="P24" s="44">
        <v>1</v>
      </c>
      <c r="Q24" s="12"/>
      <c r="R24" s="12">
        <v>2</v>
      </c>
      <c r="S24" s="12">
        <v>2</v>
      </c>
      <c r="T24" s="44">
        <v>1</v>
      </c>
      <c r="U24" s="12"/>
      <c r="V24" s="12"/>
      <c r="W24" s="37">
        <f t="shared" si="2"/>
        <v>10</v>
      </c>
      <c r="X24" s="23">
        <f aca="true" t="shared" si="3" ref="X24:X34">30-W24</f>
        <v>20</v>
      </c>
      <c r="Y24" s="12" t="str">
        <f aca="true" t="shared" si="4" ref="Y24:Y34">IF(X24&lt;18,"insufficiente",IF(AND(X24&gt;=18,X24&lt;=23),"sufficiente",IF(AND(X24&gt;=24,X24&lt;=26),"discreto",IF(AND(X24&gt;=27,X24&lt;=28),"buono",IF(X24&gt;=29,"ottimo")))))</f>
        <v>sufficiente</v>
      </c>
    </row>
    <row r="25" spans="2:25" ht="12.75">
      <c r="B25" s="29" t="s">
        <v>57</v>
      </c>
      <c r="C25" s="29" t="s">
        <v>58</v>
      </c>
      <c r="D25" s="16"/>
      <c r="E25" s="30">
        <v>3</v>
      </c>
      <c r="F25" s="14"/>
      <c r="G25" s="14"/>
      <c r="H25" s="15"/>
      <c r="I25" s="15"/>
      <c r="J25" s="15"/>
      <c r="K25" s="15"/>
      <c r="L25" s="15"/>
      <c r="M25" s="30">
        <v>1</v>
      </c>
      <c r="N25" s="15"/>
      <c r="O25" s="15"/>
      <c r="P25" s="30">
        <v>1</v>
      </c>
      <c r="Q25" s="15"/>
      <c r="R25" s="15">
        <v>2</v>
      </c>
      <c r="S25" s="15">
        <v>2</v>
      </c>
      <c r="T25" s="15"/>
      <c r="U25" s="15"/>
      <c r="V25" s="30">
        <v>1</v>
      </c>
      <c r="W25" s="31">
        <f t="shared" si="2"/>
        <v>10</v>
      </c>
      <c r="X25" s="22">
        <f t="shared" si="3"/>
        <v>20</v>
      </c>
      <c r="Y25" s="15" t="str">
        <f t="shared" si="4"/>
        <v>sufficiente</v>
      </c>
    </row>
    <row r="26" spans="2:25" ht="12.75">
      <c r="B26" s="25" t="s">
        <v>59</v>
      </c>
      <c r="C26" s="25" t="s">
        <v>60</v>
      </c>
      <c r="D26" s="45"/>
      <c r="E26" s="44">
        <v>3</v>
      </c>
      <c r="F26" s="19"/>
      <c r="G26" s="44">
        <v>1</v>
      </c>
      <c r="H26" s="20"/>
      <c r="I26" s="44"/>
      <c r="J26" s="44">
        <v>1</v>
      </c>
      <c r="K26" s="20"/>
      <c r="L26" s="20"/>
      <c r="M26" s="20">
        <v>1</v>
      </c>
      <c r="N26" s="20"/>
      <c r="O26" s="20"/>
      <c r="P26" s="20"/>
      <c r="Q26" s="20"/>
      <c r="R26" s="20">
        <v>2</v>
      </c>
      <c r="S26" s="20">
        <v>2</v>
      </c>
      <c r="T26" s="20"/>
      <c r="U26" s="20"/>
      <c r="V26" s="20">
        <v>1</v>
      </c>
      <c r="W26" s="37">
        <f t="shared" si="2"/>
        <v>11</v>
      </c>
      <c r="X26" s="23">
        <f t="shared" si="3"/>
        <v>19</v>
      </c>
      <c r="Y26" s="12" t="str">
        <f t="shared" si="4"/>
        <v>sufficiente</v>
      </c>
    </row>
    <row r="27" spans="2:25" ht="12.75">
      <c r="B27" s="29" t="s">
        <v>61</v>
      </c>
      <c r="C27" s="29" t="s">
        <v>63</v>
      </c>
      <c r="D27" s="16"/>
      <c r="E27" s="30">
        <v>3</v>
      </c>
      <c r="F27" s="14"/>
      <c r="G27" s="14"/>
      <c r="H27" s="15"/>
      <c r="I27" s="15"/>
      <c r="J27" s="15"/>
      <c r="K27" s="15"/>
      <c r="L27" s="15"/>
      <c r="M27" s="16">
        <v>1</v>
      </c>
      <c r="N27" s="15"/>
      <c r="O27" s="15"/>
      <c r="P27" s="16">
        <v>1</v>
      </c>
      <c r="Q27" s="15"/>
      <c r="R27" s="15">
        <v>2</v>
      </c>
      <c r="S27" s="15">
        <v>2</v>
      </c>
      <c r="T27" s="15"/>
      <c r="U27" s="15">
        <v>2</v>
      </c>
      <c r="V27" s="15">
        <v>1</v>
      </c>
      <c r="W27" s="31">
        <f aca="true" t="shared" si="5" ref="W27:W32">SUM(D27:V27)</f>
        <v>12</v>
      </c>
      <c r="X27" s="22">
        <f t="shared" si="3"/>
        <v>18</v>
      </c>
      <c r="Y27" s="15" t="str">
        <f t="shared" si="4"/>
        <v>sufficiente</v>
      </c>
    </row>
    <row r="28" spans="2:25" ht="12.75">
      <c r="B28" s="25" t="s">
        <v>61</v>
      </c>
      <c r="C28" s="25" t="s">
        <v>62</v>
      </c>
      <c r="D28" s="32"/>
      <c r="E28" s="32">
        <v>3</v>
      </c>
      <c r="F28" s="32"/>
      <c r="G28" s="32"/>
      <c r="H28" s="32"/>
      <c r="I28" s="32"/>
      <c r="J28" s="32">
        <v>1</v>
      </c>
      <c r="K28" s="32"/>
      <c r="L28" s="32"/>
      <c r="M28" s="32"/>
      <c r="N28" s="32"/>
      <c r="O28" s="32"/>
      <c r="P28" s="32">
        <v>2</v>
      </c>
      <c r="Q28" s="32"/>
      <c r="R28" s="32">
        <v>2</v>
      </c>
      <c r="S28" s="32">
        <v>2</v>
      </c>
      <c r="T28" s="32"/>
      <c r="U28" s="32"/>
      <c r="V28" s="32">
        <v>1</v>
      </c>
      <c r="W28" s="32">
        <f>SUM(D28:V28)</f>
        <v>11</v>
      </c>
      <c r="X28" s="34">
        <f t="shared" si="3"/>
        <v>19</v>
      </c>
      <c r="Y28" s="32" t="str">
        <f t="shared" si="4"/>
        <v>sufficiente</v>
      </c>
    </row>
    <row r="29" spans="2:25" ht="12.75">
      <c r="B29" s="29" t="s">
        <v>64</v>
      </c>
      <c r="C29" s="29" t="s">
        <v>62</v>
      </c>
      <c r="D29" s="16"/>
      <c r="E29" s="30">
        <v>3</v>
      </c>
      <c r="F29" s="14"/>
      <c r="G29" s="15">
        <v>1</v>
      </c>
      <c r="H29" s="15"/>
      <c r="I29" s="15"/>
      <c r="J29" s="15">
        <v>1</v>
      </c>
      <c r="K29" s="15"/>
      <c r="L29" s="15">
        <v>1</v>
      </c>
      <c r="M29" s="15">
        <v>1</v>
      </c>
      <c r="N29" s="15"/>
      <c r="O29" s="15"/>
      <c r="P29" s="15">
        <v>1</v>
      </c>
      <c r="Q29" s="15"/>
      <c r="R29" s="15"/>
      <c r="S29" s="15"/>
      <c r="T29" s="15">
        <v>1</v>
      </c>
      <c r="U29" s="15">
        <v>2</v>
      </c>
      <c r="V29" s="15"/>
      <c r="W29" s="31">
        <f t="shared" si="5"/>
        <v>11</v>
      </c>
      <c r="X29" s="22">
        <f t="shared" si="3"/>
        <v>19</v>
      </c>
      <c r="Y29" s="15" t="str">
        <f t="shared" si="4"/>
        <v>sufficiente</v>
      </c>
    </row>
    <row r="30" spans="2:25" ht="12.75">
      <c r="B30" s="25" t="s">
        <v>65</v>
      </c>
      <c r="C30" s="25" t="s">
        <v>66</v>
      </c>
      <c r="D30" s="45"/>
      <c r="E30" s="19"/>
      <c r="F30" s="19"/>
      <c r="G30" s="19"/>
      <c r="H30" s="20"/>
      <c r="I30" s="20"/>
      <c r="J30" s="20">
        <v>1</v>
      </c>
      <c r="K30" s="20"/>
      <c r="L30" s="20"/>
      <c r="M30" s="20">
        <v>1</v>
      </c>
      <c r="N30" s="20"/>
      <c r="O30" s="20"/>
      <c r="P30" s="20">
        <v>1</v>
      </c>
      <c r="Q30" s="20"/>
      <c r="R30" s="20">
        <v>1</v>
      </c>
      <c r="S30" s="20">
        <v>1</v>
      </c>
      <c r="T30" s="20">
        <v>1</v>
      </c>
      <c r="U30" s="20"/>
      <c r="V30" s="20"/>
      <c r="W30" s="37">
        <f t="shared" si="5"/>
        <v>6</v>
      </c>
      <c r="X30" s="23">
        <f t="shared" si="3"/>
        <v>24</v>
      </c>
      <c r="Y30" s="12" t="str">
        <f t="shared" si="4"/>
        <v>discreto</v>
      </c>
    </row>
    <row r="31" spans="2:25" ht="12.75">
      <c r="B31" s="29" t="s">
        <v>67</v>
      </c>
      <c r="C31" s="29" t="s">
        <v>68</v>
      </c>
      <c r="D31" s="16"/>
      <c r="E31" s="30">
        <v>3</v>
      </c>
      <c r="F31" s="14"/>
      <c r="G31" s="14"/>
      <c r="H31" s="15">
        <v>1</v>
      </c>
      <c r="I31" s="15"/>
      <c r="J31" s="15">
        <v>1</v>
      </c>
      <c r="K31" s="15"/>
      <c r="L31" s="15"/>
      <c r="M31" s="16">
        <v>1</v>
      </c>
      <c r="N31" s="15">
        <v>1</v>
      </c>
      <c r="O31" s="15"/>
      <c r="P31" s="15"/>
      <c r="Q31" s="15"/>
      <c r="R31" s="15">
        <v>2</v>
      </c>
      <c r="S31" s="15">
        <v>2</v>
      </c>
      <c r="T31" s="15"/>
      <c r="U31" s="15">
        <v>1</v>
      </c>
      <c r="V31" s="30"/>
      <c r="W31" s="31">
        <f t="shared" si="5"/>
        <v>12</v>
      </c>
      <c r="X31" s="22">
        <f t="shared" si="3"/>
        <v>18</v>
      </c>
      <c r="Y31" s="15" t="str">
        <f t="shared" si="4"/>
        <v>sufficiente</v>
      </c>
    </row>
    <row r="32" spans="2:25" ht="12.75">
      <c r="B32" s="25" t="s">
        <v>69</v>
      </c>
      <c r="C32" s="25" t="s">
        <v>50</v>
      </c>
      <c r="D32" s="45">
        <v>1</v>
      </c>
      <c r="E32" s="19">
        <v>3</v>
      </c>
      <c r="F32" s="19"/>
      <c r="G32" s="19">
        <v>2</v>
      </c>
      <c r="H32" s="20"/>
      <c r="I32" s="20"/>
      <c r="J32" s="20">
        <v>2</v>
      </c>
      <c r="K32" s="20"/>
      <c r="L32" s="20"/>
      <c r="M32" s="20">
        <v>2</v>
      </c>
      <c r="N32" s="20"/>
      <c r="O32" s="20"/>
      <c r="P32" s="20">
        <v>1</v>
      </c>
      <c r="Q32" s="20"/>
      <c r="R32" s="20"/>
      <c r="S32" s="20"/>
      <c r="T32" s="20">
        <v>2</v>
      </c>
      <c r="U32" s="20">
        <v>2</v>
      </c>
      <c r="V32" s="20">
        <v>1</v>
      </c>
      <c r="W32" s="37">
        <f t="shared" si="5"/>
        <v>16</v>
      </c>
      <c r="X32" s="23">
        <f t="shared" si="3"/>
        <v>14</v>
      </c>
      <c r="Y32" s="12" t="str">
        <f t="shared" si="4"/>
        <v>insufficiente</v>
      </c>
    </row>
    <row r="33" spans="2:25" ht="15" customHeight="1">
      <c r="B33" s="29" t="s">
        <v>70</v>
      </c>
      <c r="C33" s="29" t="s">
        <v>71</v>
      </c>
      <c r="D33" s="16"/>
      <c r="E33" s="14">
        <v>3</v>
      </c>
      <c r="F33" s="14"/>
      <c r="G33" s="14"/>
      <c r="H33" s="15"/>
      <c r="I33" s="15"/>
      <c r="J33" s="15"/>
      <c r="K33" s="15"/>
      <c r="L33" s="15"/>
      <c r="M33" s="16">
        <v>2</v>
      </c>
      <c r="N33" s="15"/>
      <c r="O33" s="15"/>
      <c r="P33" s="15">
        <v>2</v>
      </c>
      <c r="Q33" s="15"/>
      <c r="R33" s="15"/>
      <c r="S33" s="15">
        <v>1</v>
      </c>
      <c r="T33" s="15">
        <v>1</v>
      </c>
      <c r="U33" s="15">
        <v>2</v>
      </c>
      <c r="V33" s="15">
        <v>1</v>
      </c>
      <c r="W33" s="31">
        <f>SUM(D33:V33)</f>
        <v>12</v>
      </c>
      <c r="X33" s="22">
        <f t="shared" si="3"/>
        <v>18</v>
      </c>
      <c r="Y33" s="15" t="str">
        <f t="shared" si="4"/>
        <v>sufficiente</v>
      </c>
    </row>
    <row r="34" spans="2:25" ht="12.75">
      <c r="B34" s="25" t="s">
        <v>72</v>
      </c>
      <c r="C34" s="25" t="s">
        <v>73</v>
      </c>
      <c r="D34" s="45"/>
      <c r="E34" s="19">
        <v>3</v>
      </c>
      <c r="F34" s="19"/>
      <c r="G34" s="19"/>
      <c r="H34" s="20"/>
      <c r="I34" s="20"/>
      <c r="J34" s="20"/>
      <c r="K34" s="20"/>
      <c r="L34" s="20"/>
      <c r="M34" s="20">
        <v>2</v>
      </c>
      <c r="N34" s="20"/>
      <c r="O34" s="20"/>
      <c r="P34" s="20">
        <v>2</v>
      </c>
      <c r="Q34" s="20">
        <v>1</v>
      </c>
      <c r="R34" s="20">
        <v>2</v>
      </c>
      <c r="S34" s="20">
        <v>2</v>
      </c>
      <c r="T34" s="20"/>
      <c r="U34" s="20"/>
      <c r="V34" s="20"/>
      <c r="W34" s="37">
        <f>SUM(D34:V34)</f>
        <v>12</v>
      </c>
      <c r="X34" s="23">
        <f t="shared" si="3"/>
        <v>18</v>
      </c>
      <c r="Y34" s="12" t="str">
        <f t="shared" si="4"/>
        <v>sufficiente</v>
      </c>
    </row>
    <row r="35" spans="2:25" ht="25.5">
      <c r="B35" s="29" t="s">
        <v>74</v>
      </c>
      <c r="C35" s="29" t="s">
        <v>75</v>
      </c>
      <c r="D35" s="16">
        <v>1</v>
      </c>
      <c r="E35" s="30">
        <v>3</v>
      </c>
      <c r="F35" s="14"/>
      <c r="G35" s="14">
        <v>2</v>
      </c>
      <c r="H35" s="15"/>
      <c r="I35" s="15"/>
      <c r="J35" s="15">
        <v>2</v>
      </c>
      <c r="K35" s="15"/>
      <c r="L35" s="15"/>
      <c r="M35" s="16">
        <v>2</v>
      </c>
      <c r="N35" s="15"/>
      <c r="O35" s="15"/>
      <c r="P35" s="15">
        <v>2</v>
      </c>
      <c r="Q35" s="15"/>
      <c r="R35" s="15">
        <v>2</v>
      </c>
      <c r="S35" s="15">
        <v>2</v>
      </c>
      <c r="T35" s="15">
        <v>2</v>
      </c>
      <c r="U35" s="15">
        <v>2</v>
      </c>
      <c r="V35" s="30">
        <v>2</v>
      </c>
      <c r="W35" s="30">
        <f>SUM(D35:V35)</f>
        <v>22</v>
      </c>
      <c r="X35" s="33">
        <f>30-W35</f>
        <v>8</v>
      </c>
      <c r="Y35" s="29" t="str">
        <f>IF(X35&lt;18,"insufficiente",IF(AND(X35&gt;=18,X35&lt;=23),"sufficiente",IF(AND(X35&gt;=24,X35&lt;=26),"discreto",IF(AND(X35&gt;=27,X35&lt;=28),"buono",IF(X35&gt;=29,"ottimo")))))</f>
        <v>insufficiente</v>
      </c>
    </row>
    <row r="36" spans="8:25" ht="12.75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7"/>
    </row>
    <row r="37" spans="8:25" ht="12.75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7"/>
    </row>
    <row r="38" spans="8:25" ht="12.75"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7"/>
    </row>
    <row r="39" spans="8:25" ht="12.75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7"/>
    </row>
    <row r="40" spans="8:25" ht="12.75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7"/>
    </row>
    <row r="41" spans="8:25" ht="12.7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7"/>
    </row>
    <row r="42" spans="8:25" ht="12.75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7"/>
    </row>
    <row r="43" spans="8:25" ht="12.75"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7"/>
    </row>
    <row r="44" spans="8:25" ht="12.75"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7"/>
    </row>
    <row r="45" spans="2:25" ht="12.75">
      <c r="B45" s="6"/>
      <c r="C45" s="6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7"/>
    </row>
    <row r="46" spans="2:25" ht="12.75">
      <c r="B46" s="6"/>
      <c r="C46" s="6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7"/>
    </row>
    <row r="47" spans="2:25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7"/>
    </row>
    <row r="48" spans="2:25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7"/>
    </row>
    <row r="49" spans="2:25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7"/>
    </row>
    <row r="50" spans="2:25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7"/>
    </row>
    <row r="51" spans="2:25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7"/>
    </row>
    <row r="52" spans="2:25" ht="12.75">
      <c r="B52" s="6"/>
      <c r="C52" s="6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7"/>
    </row>
    <row r="53" spans="2:25" ht="12.75">
      <c r="B53" s="6"/>
      <c r="C53" s="6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7"/>
    </row>
    <row r="54" spans="2:25" ht="12.75">
      <c r="B54" s="6"/>
      <c r="C54" s="6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7"/>
    </row>
    <row r="55" spans="2:25" ht="12.75">
      <c r="B55" s="6"/>
      <c r="C55" s="6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7"/>
    </row>
    <row r="56" spans="2:25" ht="12.75">
      <c r="B56" s="6"/>
      <c r="C56" s="6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7"/>
    </row>
    <row r="57" spans="2:25" ht="12.75">
      <c r="B57" s="6"/>
      <c r="C57" s="6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7"/>
    </row>
    <row r="58" spans="2:25" ht="12.75">
      <c r="B58" s="6"/>
      <c r="C58" s="6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7"/>
    </row>
    <row r="59" spans="2:25" ht="12.75">
      <c r="B59" s="6"/>
      <c r="C59" s="6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7"/>
    </row>
    <row r="60" spans="2:25" ht="12.75">
      <c r="B60" s="6"/>
      <c r="C60" s="6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7"/>
    </row>
    <row r="61" spans="2:25" ht="12.75"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7"/>
    </row>
    <row r="62" spans="2:25" ht="12.75">
      <c r="B62" s="6"/>
      <c r="C62" s="6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7"/>
    </row>
    <row r="63" spans="2:25" ht="12.75"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7"/>
    </row>
    <row r="64" spans="2:25" ht="12.75">
      <c r="B64" s="6"/>
      <c r="C64" s="6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7"/>
    </row>
    <row r="65" spans="2:25" ht="12.75">
      <c r="B65" s="6"/>
      <c r="C65" s="6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7"/>
    </row>
    <row r="66" spans="2:25" ht="12.75">
      <c r="B66" s="6"/>
      <c r="C66" s="6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7"/>
    </row>
    <row r="67" spans="2:25" ht="12.75">
      <c r="B67" s="6"/>
      <c r="C67" s="6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7"/>
    </row>
    <row r="68" spans="2:25" ht="12.75">
      <c r="B68" s="6"/>
      <c r="C68" s="6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7"/>
    </row>
    <row r="69" spans="2:25" ht="12.75">
      <c r="B69" s="6"/>
      <c r="C69" s="6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7"/>
    </row>
    <row r="70" spans="2:25" ht="12.75">
      <c r="B70" s="6"/>
      <c r="C70" s="6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7"/>
    </row>
    <row r="71" spans="2:25" ht="12.75">
      <c r="B71" s="6"/>
      <c r="C71" s="6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7"/>
    </row>
    <row r="72" spans="2:25" ht="12.75">
      <c r="B72" s="6"/>
      <c r="C72" s="6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7"/>
    </row>
    <row r="73" spans="2:25" ht="12.75">
      <c r="B73" s="6"/>
      <c r="C73" s="6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7"/>
    </row>
    <row r="74" spans="2:25" ht="12.75"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7"/>
    </row>
    <row r="75" spans="2:25" ht="12.7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7"/>
    </row>
    <row r="76" spans="2:25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7"/>
    </row>
    <row r="77" spans="2:25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7"/>
    </row>
    <row r="78" spans="2:25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7"/>
    </row>
    <row r="79" spans="2:25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7"/>
    </row>
    <row r="80" spans="2:25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7"/>
    </row>
    <row r="81" spans="2:25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7"/>
    </row>
    <row r="82" spans="2:25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/>
    </row>
    <row r="83" spans="2:25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7"/>
    </row>
    <row r="84" spans="2:25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7"/>
    </row>
    <row r="85" spans="2:25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7"/>
    </row>
    <row r="86" spans="2:25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7"/>
    </row>
    <row r="87" spans="2:25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7"/>
    </row>
    <row r="88" spans="2:25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7"/>
    </row>
    <row r="89" spans="2:25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7"/>
    </row>
    <row r="90" spans="2:25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7"/>
    </row>
    <row r="91" spans="2:25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7"/>
    </row>
    <row r="92" spans="2:25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7"/>
    </row>
    <row r="93" spans="2:25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7"/>
    </row>
    <row r="94" spans="2:25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7"/>
    </row>
    <row r="95" spans="2:25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7"/>
    </row>
    <row r="96" spans="2:25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7"/>
    </row>
    <row r="97" spans="2:25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7"/>
    </row>
    <row r="98" spans="2:25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7"/>
    </row>
    <row r="99" spans="2:25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7"/>
    </row>
    <row r="100" spans="2:25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7"/>
    </row>
    <row r="101" spans="2:25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7"/>
    </row>
    <row r="102" spans="2:25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7"/>
    </row>
    <row r="103" spans="2:25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7"/>
    </row>
    <row r="104" spans="2:25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7"/>
    </row>
    <row r="105" spans="2:25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7"/>
    </row>
    <row r="106" spans="2:25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7"/>
    </row>
    <row r="107" spans="2:25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</row>
    <row r="108" spans="2:25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7"/>
    </row>
    <row r="109" spans="2:25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7"/>
    </row>
    <row r="110" spans="2:25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7"/>
    </row>
    <row r="111" spans="2:25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7"/>
    </row>
    <row r="112" spans="2:25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7"/>
    </row>
    <row r="113" spans="2:25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7"/>
    </row>
    <row r="114" spans="2:25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7"/>
    </row>
    <row r="115" spans="2:25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7"/>
    </row>
    <row r="116" spans="2:25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7"/>
    </row>
    <row r="117" spans="2:25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7"/>
    </row>
    <row r="118" spans="2:25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7"/>
    </row>
    <row r="119" spans="2:25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7"/>
    </row>
    <row r="120" spans="2:25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7"/>
    </row>
    <row r="121" spans="2:25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7"/>
    </row>
    <row r="122" spans="2:25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7"/>
    </row>
    <row r="123" spans="2:25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7"/>
    </row>
    <row r="124" spans="2:25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7"/>
    </row>
    <row r="125" spans="2:25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7"/>
    </row>
    <row r="126" spans="2:25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7"/>
    </row>
    <row r="127" spans="2:25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7"/>
    </row>
    <row r="128" spans="2:25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7"/>
    </row>
    <row r="129" spans="2:25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7"/>
    </row>
    <row r="130" spans="2:25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7"/>
    </row>
    <row r="131" spans="2:25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7"/>
    </row>
    <row r="132" spans="2:25" ht="12.7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7"/>
    </row>
    <row r="133" spans="2:25" ht="12.7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7"/>
    </row>
    <row r="134" spans="2:25" ht="12.7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7"/>
    </row>
    <row r="135" spans="2:25" ht="12.7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7"/>
    </row>
    <row r="136" spans="2:25" ht="12.7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7"/>
    </row>
    <row r="137" spans="2:25" ht="12.7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7"/>
    </row>
    <row r="138" spans="2:25" ht="12.7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7"/>
    </row>
    <row r="139" spans="2:25" ht="12.75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7"/>
    </row>
    <row r="140" spans="2:25" ht="12.75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7"/>
    </row>
    <row r="141" spans="2:25" ht="12.7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7"/>
    </row>
    <row r="142" spans="2:25" ht="12.7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7"/>
    </row>
    <row r="143" spans="2:25" ht="12.7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7"/>
    </row>
    <row r="144" spans="2:25" ht="12.7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7"/>
    </row>
    <row r="145" spans="2:25" ht="12.7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7"/>
    </row>
    <row r="146" spans="2:25" ht="12.7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7"/>
    </row>
    <row r="147" spans="2:25" ht="12.7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7"/>
    </row>
    <row r="148" spans="2:25" ht="12.7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7"/>
    </row>
    <row r="149" spans="2:25" ht="12.7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7"/>
    </row>
    <row r="150" spans="2:25" ht="12.7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7"/>
    </row>
    <row r="151" spans="2:25" ht="12.75"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7"/>
    </row>
    <row r="152" spans="2:25" ht="12.75"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7"/>
    </row>
    <row r="153" spans="2:25" ht="12.75"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7"/>
    </row>
    <row r="154" spans="2:25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25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2:25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2:25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2:25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2:25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2:25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8:25" ht="12.7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8:25" ht="12.7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8:25" ht="12.7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8:25" ht="12.7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8:25" ht="12.7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8:25" ht="12.7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8:25" ht="12.7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8:25" ht="12.7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8:25" ht="12.7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8:25" ht="12.7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8:25" ht="12.7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8:25" ht="12.7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8:25" ht="12.7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8:25" ht="12.7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8:25" ht="12.7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8:25" ht="12.7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8:25" ht="12.7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8:25" ht="12.7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8:25" ht="12.7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8:25" ht="12.7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8:25" ht="12.7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8:25" ht="12.7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8:25" ht="12.7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8:25" ht="12.7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8:25" ht="12.7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8:25" ht="12.7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8:25" ht="12.7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8:25" ht="12.7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8:25" ht="12.7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8:25" ht="12.7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8:25" ht="12.7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8:25" ht="12.7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8:25" ht="12.7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8:25" ht="12.7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8:25" ht="12.7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8:25" ht="12.7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8:25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8:25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8:25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8:25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8:25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8:25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8:25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8:25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8:25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8:25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8:25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8:25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8:25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8:25" ht="12.7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8:25" ht="12.7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8:25" ht="12.7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8:25" ht="12.7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8:25" ht="12.7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8:25" ht="12.7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8:25" ht="12.7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8:25" ht="12.7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8:25" ht="12.7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8:25" ht="12.7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8:25" ht="12.7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8:25" ht="12.7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8:25" ht="12.7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8:25" ht="12.7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8:25" ht="12.7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8:25" ht="12.7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8:25" ht="12.7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8:25" ht="12.7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8:25" ht="12.7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8:25" ht="12.75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8:25" ht="12.75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8:25" ht="12.75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</sheetData>
  <sheetProtection/>
  <mergeCells count="6">
    <mergeCell ref="Y1:Y2"/>
    <mergeCell ref="A1:A15"/>
    <mergeCell ref="D1:G1"/>
    <mergeCell ref="X1:X2"/>
    <mergeCell ref="B1:B3"/>
    <mergeCell ref="C1:C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2015-11-16T14:14:28Z</dcterms:modified>
  <cp:category/>
  <cp:version/>
  <cp:contentType/>
  <cp:contentStatus/>
</cp:coreProperties>
</file>